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2汽车公示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<sst xmlns="http://schemas.openxmlformats.org/spreadsheetml/2006/main" count="49" uniqueCount="49">
  <si>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2022年新能源汽车推广应用补助资金汽车推广拟补助公示表</t>
  </si>
  <si>
    <t>序号</t>
  </si>
  <si>
    <t>单位名称</t>
  </si>
  <si>
    <t>新能源汽车推广</t>
  </si>
  <si>
    <t>小计金额（元）</t>
  </si>
  <si>
    <t>数量(辆)</t>
  </si>
  <si>
    <t>动力电池总容量(度)</t>
  </si>
  <si>
    <t>补助金额（元）</t>
  </si>
  <si>
    <t>江西宜春汽车运输股份有限公司</t>
  </si>
  <si>
    <t>江西省机场集团有限公司宜春机场分公司</t>
  </si>
  <si>
    <t>宜丰县公共交通汽车有限公司</t>
  </si>
  <si>
    <t>宜春市明月山温泉风景名胜区管理委员会</t>
  </si>
  <si>
    <t>铜鼓县就业创业服务中心</t>
  </si>
  <si>
    <t>中国共产党铜鼓县纪律检查委员会</t>
  </si>
  <si>
    <t>奉新县市政公用事业服务中心</t>
  </si>
  <si>
    <t>奉新县公安局</t>
  </si>
  <si>
    <t>奉新县文化广电新闻出版旅游局</t>
  </si>
  <si>
    <t>奉新县人民检察院</t>
  </si>
  <si>
    <t>奉新县医疗保障局</t>
  </si>
  <si>
    <t>奉新城通城市产业运营管理有限公司</t>
  </si>
  <si>
    <t>樟树市利民公交客运有限公司</t>
  </si>
  <si>
    <t>樟树市机关事务管理中心</t>
  </si>
  <si>
    <t>江西省江南出行运输服务有限公司铜鼓分公司</t>
  </si>
  <si>
    <t>江西众安汽车服务有限公司</t>
  </si>
  <si>
    <t>宜春市丰城生态环境局</t>
  </si>
  <si>
    <t>丰城市市场监督管理局</t>
  </si>
  <si>
    <t>丰城市住房和城乡建设局</t>
  </si>
  <si>
    <t>江西省江南出行运输服务有限公司丰城市分公司</t>
  </si>
  <si>
    <t>靖安县机关事务管理中心</t>
  </si>
  <si>
    <t>靖安县公安局</t>
  </si>
  <si>
    <t>靖安县城市管理综合行政执法大队</t>
  </si>
  <si>
    <t>靖安县交通运输综合行政执法大队</t>
  </si>
  <si>
    <t>靖安县人民法院</t>
  </si>
  <si>
    <t>上高县锦阳汽车租赁有限公司</t>
  </si>
  <si>
    <t>上高县顺明信息技术有限公司</t>
  </si>
  <si>
    <t>上高县惠民汽车租赁有限公司</t>
  </si>
  <si>
    <t>宜春市交通运输综合行政执法支队</t>
  </si>
  <si>
    <t>江西省赣西航道事务中心</t>
  </si>
  <si>
    <t>宜春市广播电视台</t>
  </si>
  <si>
    <t>宜春市人民医院</t>
  </si>
  <si>
    <t>宜春市市政公用事业服务中心</t>
  </si>
  <si>
    <t>宜春市环境卫生事务中心</t>
  </si>
  <si>
    <t>宜春公交集团有限公司</t>
  </si>
  <si>
    <t>江西省睿之星汽车服务有限公司</t>
  </si>
  <si>
    <t>江西省江南出行运输服务有限公司宜春分公司</t>
  </si>
  <si>
    <t>云南天谷科技开发有限公司宜春分公司</t>
  </si>
  <si>
    <t>深圳万顺叫车云信息技术有限公司宜春分公司</t>
  </si>
  <si>
    <t>宜春市安信汽车租赁有限公司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</si>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</sst>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8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4"/>
      <name val="楷体_GB2312"/>
      <family val="0"/>
    </font>
    <font>
      <sz val="10"/>
      <color indexed="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35" fillId="0" borderId="0" applyFont="0" applyFill="0" applyBorder="0" applyAlignment="0" applyProtection="0"/>
    <xf numFmtId="0" fontId="28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3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3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35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35" fillId="0" borderId="0" applyFont="0" applyFill="0" applyBorder="0" applyAlignment="0" applyProtection="0"/>
    <xf numFmtId="0" fontId="27" fillId="26" borderId="0" applyNumberFormat="0" applyBorder="0" applyAlignment="0" applyProtection="0"/>
    <xf numFmtId="44" fontId="35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7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76" fontId="47" fillId="0" borderId="0" xfId="0" applyNumberFormat="1" applyFont="1" applyAlignment="1">
      <alignment vertical="center"/>
    </xf>
    <xf numFmtId="177" fontId="5" fillId="0" borderId="9" xfId="0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78" fontId="5" fillId="0" borderId="9" xfId="0" applyNumberFormat="1" applyFont="1" applyBorder="1" applyAlignment="1">
      <alignment horizontal="right" vertical="center" wrapText="1"/>
    </xf>
    <xf numFmtId="177" fontId="47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6000000238418579"/>
  </sheetPr>
  <dimension ref="A1:G46"/>
  <sheetViews>
    <sheetView tabSelected="1" zoomScaleSheetLayoutView="100" workbookViewId="0" topLeftCell="A21">
      <selection activeCell="K39" sqref="K39"/>
    </sheetView>
  </sheetViews>
  <sheetFormatPr defaultColWidth="9.00390625" defaultRowHeight="14.25"/>
  <cols>
    <col min="1" max="1" width="4.125" style="0" customWidth="1"/>
    <col min="2" max="2" width="51.25390625" style="0" customWidth="1"/>
    <col min="3" max="3" width="12.375" style="0" customWidth="1"/>
    <col min="4" max="4" width="15.00390625" style="1" customWidth="1"/>
    <col min="5" max="5" width="17.00390625" style="2" customWidth="1"/>
    <col min="6" max="6" width="16.125" style="3" customWidth="1"/>
    <col min="7" max="7" width="7.50390625" style="4" customWidth="1"/>
    <col min="8" max="8" width="10.375" style="0" bestFit="1" customWidth="1"/>
    <col min="10" max="10" width="10.375" style="0" bestFit="1" customWidth="1"/>
  </cols>
  <sheetData>
    <row r="1" spans="1:6" ht="28.5" customHeight="1">
      <c r="A1" s="5" t="s">
        <v>0</v>
      </c>
      <c r="B1" s="5"/>
      <c r="C1" s="5"/>
      <c r="D1" s="5"/>
      <c r="E1" s="5"/>
      <c r="F1" s="5"/>
    </row>
    <row r="2" spans="1:6" ht="19.5" customHeight="1">
      <c r="A2" s="6" t="s">
        <v>1</v>
      </c>
      <c r="B2" s="6" t="s">
        <v>2</v>
      </c>
      <c r="C2" s="7" t="s">
        <v>3</v>
      </c>
      <c r="D2" s="8"/>
      <c r="E2" s="18"/>
      <c r="F2" s="19" t="s">
        <v>4</v>
      </c>
    </row>
    <row r="3" spans="1:6" ht="19.5" customHeight="1">
      <c r="A3" s="9"/>
      <c r="B3" s="9"/>
      <c r="C3" s="6" t="s">
        <v>5</v>
      </c>
      <c r="D3" s="10" t="s">
        <v>6</v>
      </c>
      <c r="E3" s="19" t="s">
        <v>7</v>
      </c>
      <c r="F3" s="18"/>
    </row>
    <row r="4" spans="1:6" ht="19.5" customHeight="1">
      <c r="A4" s="9"/>
      <c r="B4" s="9"/>
      <c r="C4" s="9"/>
      <c r="D4" s="11"/>
      <c r="E4" s="18"/>
      <c r="F4" s="18"/>
    </row>
    <row r="5" spans="1:6" ht="19.5" customHeight="1">
      <c r="A5" s="9">
        <v>1</v>
      </c>
      <c r="B5" s="6" t="s">
        <v>8</v>
      </c>
      <c r="C5" s="9">
        <v>30</v>
      </c>
      <c r="D5" s="12">
        <v>2022.93</v>
      </c>
      <c r="E5" s="12">
        <f>D5*D46</f>
        <v>214584.80703857285</v>
      </c>
      <c r="F5" s="20">
        <f aca="true" t="shared" si="0" ref="F5:F48">E5</f>
        <v>214584.80703857285</v>
      </c>
    </row>
    <row r="6" spans="1:6" ht="19.5" customHeight="1">
      <c r="A6" s="9">
        <v>2</v>
      </c>
      <c r="B6" s="6" t="s">
        <v>9</v>
      </c>
      <c r="C6" s="9">
        <v>2</v>
      </c>
      <c r="D6" s="12">
        <v>136.41</v>
      </c>
      <c r="E6" s="12">
        <f>D6*D46</f>
        <v>14469.859821215623</v>
      </c>
      <c r="F6" s="20">
        <f t="shared" si="0"/>
        <v>14469.859821215623</v>
      </c>
    </row>
    <row r="7" spans="1:6" ht="19.5" customHeight="1">
      <c r="A7" s="9">
        <v>3</v>
      </c>
      <c r="B7" s="6" t="s">
        <v>10</v>
      </c>
      <c r="C7" s="9">
        <v>6</v>
      </c>
      <c r="D7" s="12">
        <v>726.82</v>
      </c>
      <c r="E7" s="12">
        <f>D7*D46</f>
        <v>77098.33234554608</v>
      </c>
      <c r="F7" s="20">
        <f t="shared" si="0"/>
        <v>77098.33234554608</v>
      </c>
    </row>
    <row r="8" spans="1:6" ht="19.5" customHeight="1">
      <c r="A8" s="9">
        <v>4</v>
      </c>
      <c r="B8" s="6" t="s">
        <v>11</v>
      </c>
      <c r="C8" s="9">
        <v>1</v>
      </c>
      <c r="D8" s="12">
        <v>81.57</v>
      </c>
      <c r="E8" s="12">
        <f>D8*D46</f>
        <v>8652.63885064554</v>
      </c>
      <c r="F8" s="20">
        <f t="shared" si="0"/>
        <v>8652.63885064554</v>
      </c>
    </row>
    <row r="9" spans="1:6" ht="19.5" customHeight="1">
      <c r="A9" s="9">
        <v>5</v>
      </c>
      <c r="B9" s="6" t="s">
        <v>12</v>
      </c>
      <c r="C9" s="9">
        <v>1</v>
      </c>
      <c r="D9" s="12">
        <v>81.57</v>
      </c>
      <c r="E9" s="12">
        <f>D9*D46</f>
        <v>8652.63885064554</v>
      </c>
      <c r="F9" s="20">
        <f t="shared" si="0"/>
        <v>8652.63885064554</v>
      </c>
    </row>
    <row r="10" spans="1:6" ht="19.5" customHeight="1">
      <c r="A10" s="9">
        <v>6</v>
      </c>
      <c r="B10" s="6" t="s">
        <v>13</v>
      </c>
      <c r="C10" s="9">
        <v>1</v>
      </c>
      <c r="D10" s="12">
        <v>81.57</v>
      </c>
      <c r="E10" s="12">
        <f>D10*D46</f>
        <v>8652.63885064554</v>
      </c>
      <c r="F10" s="20">
        <f t="shared" si="0"/>
        <v>8652.63885064554</v>
      </c>
    </row>
    <row r="11" spans="1:6" ht="19.5" customHeight="1">
      <c r="A11" s="9">
        <v>7</v>
      </c>
      <c r="B11" s="6" t="s">
        <v>14</v>
      </c>
      <c r="C11" s="9">
        <v>1</v>
      </c>
      <c r="D11" s="12">
        <v>81.57</v>
      </c>
      <c r="E11" s="12">
        <f>D11*D46</f>
        <v>8652.63885064554</v>
      </c>
      <c r="F11" s="20">
        <f t="shared" si="0"/>
        <v>8652.63885064554</v>
      </c>
    </row>
    <row r="12" spans="1:6" ht="19.5" customHeight="1">
      <c r="A12" s="9">
        <v>8</v>
      </c>
      <c r="B12" s="6" t="s">
        <v>15</v>
      </c>
      <c r="C12" s="9">
        <v>1</v>
      </c>
      <c r="D12" s="12">
        <v>81.57</v>
      </c>
      <c r="E12" s="12">
        <f>D12*D46</f>
        <v>8652.63885064554</v>
      </c>
      <c r="F12" s="20">
        <f t="shared" si="0"/>
        <v>8652.63885064554</v>
      </c>
    </row>
    <row r="13" spans="1:6" ht="19.5" customHeight="1">
      <c r="A13" s="9">
        <v>9</v>
      </c>
      <c r="B13" s="6" t="s">
        <v>16</v>
      </c>
      <c r="C13" s="9">
        <v>1</v>
      </c>
      <c r="D13" s="12">
        <v>81.57</v>
      </c>
      <c r="E13" s="12">
        <f>D13*D46</f>
        <v>8652.63885064554</v>
      </c>
      <c r="F13" s="20">
        <f t="shared" si="0"/>
        <v>8652.63885064554</v>
      </c>
    </row>
    <row r="14" spans="1:6" ht="19.5" customHeight="1">
      <c r="A14" s="9">
        <v>10</v>
      </c>
      <c r="B14" s="6" t="s">
        <v>17</v>
      </c>
      <c r="C14" s="9">
        <v>1</v>
      </c>
      <c r="D14" s="12">
        <v>81.57</v>
      </c>
      <c r="E14" s="12">
        <f>D14*D46</f>
        <v>8652.63885064554</v>
      </c>
      <c r="F14" s="20">
        <f t="shared" si="0"/>
        <v>8652.63885064554</v>
      </c>
    </row>
    <row r="15" spans="1:6" ht="19.5" customHeight="1">
      <c r="A15" s="9">
        <v>11</v>
      </c>
      <c r="B15" s="6" t="s">
        <v>18</v>
      </c>
      <c r="C15" s="9">
        <v>1</v>
      </c>
      <c r="D15" s="12">
        <v>81.57</v>
      </c>
      <c r="E15" s="12">
        <f>D15*D46</f>
        <v>8652.63885064554</v>
      </c>
      <c r="F15" s="20">
        <f t="shared" si="0"/>
        <v>8652.63885064554</v>
      </c>
    </row>
    <row r="16" spans="1:6" ht="19.5" customHeight="1">
      <c r="A16" s="9">
        <v>12</v>
      </c>
      <c r="B16" s="6" t="s">
        <v>19</v>
      </c>
      <c r="C16" s="9">
        <v>1</v>
      </c>
      <c r="D16" s="12">
        <v>40.7</v>
      </c>
      <c r="E16" s="12">
        <f>D16*D46</f>
        <v>4317.3029449708665</v>
      </c>
      <c r="F16" s="20">
        <f t="shared" si="0"/>
        <v>4317.3029449708665</v>
      </c>
    </row>
    <row r="17" spans="1:6" ht="19.5" customHeight="1">
      <c r="A17" s="9">
        <v>13</v>
      </c>
      <c r="B17" s="6" t="s">
        <v>20</v>
      </c>
      <c r="C17" s="9">
        <v>15</v>
      </c>
      <c r="D17" s="12">
        <v>1659.441</v>
      </c>
      <c r="E17" s="12">
        <f>D17*D46</f>
        <v>176027.2608428845</v>
      </c>
      <c r="F17" s="20">
        <f t="shared" si="0"/>
        <v>176027.2608428845</v>
      </c>
    </row>
    <row r="18" spans="1:6" ht="19.5" customHeight="1">
      <c r="A18" s="9">
        <v>14</v>
      </c>
      <c r="B18" s="6" t="s">
        <v>21</v>
      </c>
      <c r="C18" s="9">
        <v>4</v>
      </c>
      <c r="D18" s="12">
        <v>326.28</v>
      </c>
      <c r="E18" s="12">
        <f>D18*D46</f>
        <v>34610.55540258216</v>
      </c>
      <c r="F18" s="20">
        <f t="shared" si="0"/>
        <v>34610.55540258216</v>
      </c>
    </row>
    <row r="19" spans="1:6" ht="19.5" customHeight="1">
      <c r="A19" s="9">
        <v>15</v>
      </c>
      <c r="B19" s="6" t="s">
        <v>22</v>
      </c>
      <c r="C19" s="9">
        <v>5</v>
      </c>
      <c r="D19" s="12">
        <v>337.15</v>
      </c>
      <c r="E19" s="12">
        <f>D19*D46</f>
        <v>35763.604125231635</v>
      </c>
      <c r="F19" s="20">
        <f t="shared" si="0"/>
        <v>35763.604125231635</v>
      </c>
    </row>
    <row r="20" spans="1:6" ht="19.5" customHeight="1">
      <c r="A20" s="9">
        <v>16</v>
      </c>
      <c r="B20" s="6" t="s">
        <v>23</v>
      </c>
      <c r="C20" s="9">
        <v>13</v>
      </c>
      <c r="D20" s="12">
        <v>659.868</v>
      </c>
      <c r="E20" s="12">
        <f>D20*D46</f>
        <v>69996.31596294929</v>
      </c>
      <c r="F20" s="20">
        <f t="shared" si="0"/>
        <v>69996.31596294929</v>
      </c>
    </row>
    <row r="21" spans="1:6" ht="19.5" customHeight="1">
      <c r="A21" s="9">
        <v>17</v>
      </c>
      <c r="B21" s="6" t="s">
        <v>24</v>
      </c>
      <c r="C21" s="9">
        <v>1</v>
      </c>
      <c r="D21" s="12">
        <v>81.57</v>
      </c>
      <c r="E21" s="12">
        <f>D21*D46</f>
        <v>8652.63885064554</v>
      </c>
      <c r="F21" s="20">
        <f t="shared" si="0"/>
        <v>8652.63885064554</v>
      </c>
    </row>
    <row r="22" spans="1:6" ht="19.5" customHeight="1">
      <c r="A22" s="9">
        <v>18</v>
      </c>
      <c r="B22" s="6" t="s">
        <v>25</v>
      </c>
      <c r="C22" s="9">
        <v>3</v>
      </c>
      <c r="D22" s="12">
        <v>162.945</v>
      </c>
      <c r="E22" s="12">
        <f>D22*D46</f>
        <v>17284.59283460142</v>
      </c>
      <c r="F22" s="20">
        <f t="shared" si="0"/>
        <v>17284.59283460142</v>
      </c>
    </row>
    <row r="23" spans="1:6" ht="19.5" customHeight="1">
      <c r="A23" s="9">
        <v>19</v>
      </c>
      <c r="B23" s="6" t="s">
        <v>26</v>
      </c>
      <c r="C23" s="9">
        <v>1</v>
      </c>
      <c r="D23" s="12">
        <v>81.57</v>
      </c>
      <c r="E23" s="12">
        <f>D23*D46</f>
        <v>8652.63885064554</v>
      </c>
      <c r="F23" s="20">
        <f t="shared" si="0"/>
        <v>8652.63885064554</v>
      </c>
    </row>
    <row r="24" spans="1:6" ht="19.5" customHeight="1">
      <c r="A24" s="9">
        <v>20</v>
      </c>
      <c r="B24" s="6" t="s">
        <v>27</v>
      </c>
      <c r="C24" s="9">
        <v>2</v>
      </c>
      <c r="D24" s="12">
        <v>81.26</v>
      </c>
      <c r="E24" s="12">
        <f>D24*D46</f>
        <v>8619.755216420948</v>
      </c>
      <c r="F24" s="20">
        <f t="shared" si="0"/>
        <v>8619.755216420948</v>
      </c>
    </row>
    <row r="25" spans="1:6" ht="19.5" customHeight="1">
      <c r="A25" s="9">
        <v>21</v>
      </c>
      <c r="B25" s="6" t="s">
        <v>28</v>
      </c>
      <c r="C25" s="9">
        <v>4</v>
      </c>
      <c r="D25" s="12">
        <v>326.28</v>
      </c>
      <c r="E25" s="12">
        <f>D25*D46</f>
        <v>34610.55540258216</v>
      </c>
      <c r="F25" s="20">
        <f t="shared" si="0"/>
        <v>34610.55540258216</v>
      </c>
    </row>
    <row r="26" spans="1:6" ht="19.5" customHeight="1">
      <c r="A26" s="9">
        <v>22</v>
      </c>
      <c r="B26" s="6" t="s">
        <v>29</v>
      </c>
      <c r="C26" s="9">
        <v>5</v>
      </c>
      <c r="D26" s="12">
        <v>276.08</v>
      </c>
      <c r="E26" s="12">
        <f>D26*D46</f>
        <v>29285.52818298665</v>
      </c>
      <c r="F26" s="20">
        <f t="shared" si="0"/>
        <v>29285.52818298665</v>
      </c>
    </row>
    <row r="27" spans="1:6" ht="19.5" customHeight="1">
      <c r="A27" s="9">
        <v>23</v>
      </c>
      <c r="B27" s="6" t="s">
        <v>30</v>
      </c>
      <c r="C27" s="9">
        <v>2</v>
      </c>
      <c r="D27" s="12">
        <v>163.14</v>
      </c>
      <c r="E27" s="12">
        <f>D27*D46</f>
        <v>17305.27770129108</v>
      </c>
      <c r="F27" s="20">
        <f t="shared" si="0"/>
        <v>17305.27770129108</v>
      </c>
    </row>
    <row r="28" spans="1:6" ht="19.5" customHeight="1">
      <c r="A28" s="9">
        <v>24</v>
      </c>
      <c r="B28" s="6" t="s">
        <v>31</v>
      </c>
      <c r="C28" s="9">
        <v>1</v>
      </c>
      <c r="D28" s="12">
        <v>81.57</v>
      </c>
      <c r="E28" s="12">
        <f>D28*D46</f>
        <v>8652.63885064554</v>
      </c>
      <c r="F28" s="20">
        <f t="shared" si="0"/>
        <v>8652.63885064554</v>
      </c>
    </row>
    <row r="29" spans="1:6" ht="19.5" customHeight="1">
      <c r="A29" s="9">
        <v>25</v>
      </c>
      <c r="B29" s="6" t="s">
        <v>32</v>
      </c>
      <c r="C29" s="9">
        <v>1</v>
      </c>
      <c r="D29" s="12">
        <v>81.57</v>
      </c>
      <c r="E29" s="12">
        <f>D29*D46</f>
        <v>8652.63885064554</v>
      </c>
      <c r="F29" s="20">
        <f t="shared" si="0"/>
        <v>8652.63885064554</v>
      </c>
    </row>
    <row r="30" spans="1:6" ht="19.5" customHeight="1">
      <c r="A30" s="9">
        <v>26</v>
      </c>
      <c r="B30" s="6" t="s">
        <v>33</v>
      </c>
      <c r="C30" s="9">
        <v>1</v>
      </c>
      <c r="D30" s="12">
        <v>68.1795</v>
      </c>
      <c r="E30" s="12">
        <f>D30*D46</f>
        <v>7232.224966502241</v>
      </c>
      <c r="F30" s="20">
        <f t="shared" si="0"/>
        <v>7232.224966502241</v>
      </c>
    </row>
    <row r="31" spans="1:7" ht="19.5" customHeight="1">
      <c r="A31" s="9">
        <v>27</v>
      </c>
      <c r="B31" s="6" t="s">
        <v>34</v>
      </c>
      <c r="C31" s="9">
        <v>6</v>
      </c>
      <c r="D31" s="12">
        <v>336.24</v>
      </c>
      <c r="E31" s="12">
        <f>D31*D46</f>
        <v>35667.07474734654</v>
      </c>
      <c r="F31" s="20">
        <f t="shared" si="0"/>
        <v>35667.07474734654</v>
      </c>
      <c r="G31" s="21"/>
    </row>
    <row r="32" spans="1:6" ht="19.5" customHeight="1">
      <c r="A32" s="9">
        <v>28</v>
      </c>
      <c r="B32" s="6" t="s">
        <v>35</v>
      </c>
      <c r="C32" s="9">
        <v>6</v>
      </c>
      <c r="D32" s="12">
        <v>1085.22</v>
      </c>
      <c r="E32" s="12">
        <f>D32*D46</f>
        <v>115116.05655875389</v>
      </c>
      <c r="F32" s="20">
        <f t="shared" si="0"/>
        <v>115116.05655875389</v>
      </c>
    </row>
    <row r="33" spans="1:6" ht="19.5" customHeight="1">
      <c r="A33" s="9">
        <v>29</v>
      </c>
      <c r="B33" s="6" t="s">
        <v>36</v>
      </c>
      <c r="C33" s="9">
        <v>1</v>
      </c>
      <c r="D33" s="12">
        <v>68.1795</v>
      </c>
      <c r="E33" s="12">
        <f>D33*D46</f>
        <v>7232.224966502241</v>
      </c>
      <c r="F33" s="20">
        <f t="shared" si="0"/>
        <v>7232.224966502241</v>
      </c>
    </row>
    <row r="34" spans="1:6" ht="19.5" customHeight="1">
      <c r="A34" s="9">
        <v>30</v>
      </c>
      <c r="B34" s="6" t="s">
        <v>37</v>
      </c>
      <c r="C34" s="9">
        <v>1</v>
      </c>
      <c r="D34" s="12">
        <v>61.074</v>
      </c>
      <c r="E34" s="12">
        <f>D34*D46</f>
        <v>6478.500247202719</v>
      </c>
      <c r="F34" s="20">
        <f t="shared" si="0"/>
        <v>6478.500247202719</v>
      </c>
    </row>
    <row r="35" spans="1:6" ht="19.5" customHeight="1">
      <c r="A35" s="9">
        <v>31</v>
      </c>
      <c r="B35" s="6" t="s">
        <v>38</v>
      </c>
      <c r="C35" s="9">
        <v>1</v>
      </c>
      <c r="D35" s="12">
        <v>81.57</v>
      </c>
      <c r="E35" s="12">
        <f>D35*D46</f>
        <v>8652.63885064554</v>
      </c>
      <c r="F35" s="20">
        <f t="shared" si="0"/>
        <v>8652.63885064554</v>
      </c>
    </row>
    <row r="36" spans="1:6" ht="19.5" customHeight="1">
      <c r="A36" s="9">
        <v>32</v>
      </c>
      <c r="B36" s="6" t="s">
        <v>39</v>
      </c>
      <c r="C36" s="9">
        <v>1</v>
      </c>
      <c r="D36" s="12">
        <v>79.698</v>
      </c>
      <c r="E36" s="12">
        <f>D36*D46</f>
        <v>8454.064130424767</v>
      </c>
      <c r="F36" s="20">
        <f t="shared" si="0"/>
        <v>8454.064130424767</v>
      </c>
    </row>
    <row r="37" spans="1:6" ht="19.5" customHeight="1">
      <c r="A37" s="9">
        <v>33</v>
      </c>
      <c r="B37" s="6" t="s">
        <v>40</v>
      </c>
      <c r="C37" s="9">
        <v>1</v>
      </c>
      <c r="D37" s="12">
        <v>68.1795</v>
      </c>
      <c r="E37" s="12">
        <f>D37*D46</f>
        <v>7232.224966502241</v>
      </c>
      <c r="F37" s="20">
        <f t="shared" si="0"/>
        <v>7232.224966502241</v>
      </c>
    </row>
    <row r="38" spans="1:6" ht="19.5" customHeight="1">
      <c r="A38" s="9">
        <v>34</v>
      </c>
      <c r="B38" s="6" t="s">
        <v>41</v>
      </c>
      <c r="C38" s="9">
        <v>1</v>
      </c>
      <c r="D38" s="12">
        <v>67.1795</v>
      </c>
      <c r="E38" s="12">
        <f>D38*D46</f>
        <v>7126.148727068067</v>
      </c>
      <c r="F38" s="20">
        <f t="shared" si="0"/>
        <v>7126.148727068067</v>
      </c>
    </row>
    <row r="39" spans="1:6" ht="19.5" customHeight="1">
      <c r="A39" s="9">
        <v>35</v>
      </c>
      <c r="B39" s="6" t="s">
        <v>42</v>
      </c>
      <c r="C39" s="9">
        <v>5</v>
      </c>
      <c r="D39" s="12">
        <v>451.2</v>
      </c>
      <c r="E39" s="12">
        <f>D39*D46</f>
        <v>47861.59923269913</v>
      </c>
      <c r="F39" s="20">
        <f t="shared" si="0"/>
        <v>47861.59923269913</v>
      </c>
    </row>
    <row r="40" spans="1:6" ht="19.5" customHeight="1">
      <c r="A40" s="9">
        <v>36</v>
      </c>
      <c r="B40" s="6" t="s">
        <v>43</v>
      </c>
      <c r="C40" s="9">
        <v>103</v>
      </c>
      <c r="D40" s="12">
        <v>5215.86</v>
      </c>
      <c r="E40" s="12">
        <f>D40*D46</f>
        <v>553278.8142151288</v>
      </c>
      <c r="F40" s="20">
        <f t="shared" si="0"/>
        <v>553278.8142151288</v>
      </c>
    </row>
    <row r="41" spans="1:7" ht="19.5" customHeight="1">
      <c r="A41" s="9">
        <v>37</v>
      </c>
      <c r="B41" s="6" t="s">
        <v>44</v>
      </c>
      <c r="C41" s="9">
        <v>1</v>
      </c>
      <c r="D41" s="12">
        <v>58.589</v>
      </c>
      <c r="E41" s="12">
        <f>D41*D46</f>
        <v>6214.900792208798</v>
      </c>
      <c r="F41" s="20">
        <f>E41</f>
        <v>6214.900792208798</v>
      </c>
      <c r="G41" s="21"/>
    </row>
    <row r="42" spans="1:6" ht="19.5" customHeight="1">
      <c r="A42" s="9">
        <v>38</v>
      </c>
      <c r="B42" s="6" t="s">
        <v>45</v>
      </c>
      <c r="C42" s="9">
        <v>14</v>
      </c>
      <c r="D42" s="12">
        <v>795.396</v>
      </c>
      <c r="E42" s="12">
        <f>D42*D46</f>
        <v>84372.61654098396</v>
      </c>
      <c r="F42" s="20">
        <f>E42</f>
        <v>84372.61654098396</v>
      </c>
    </row>
    <row r="43" spans="1:6" ht="19.5" customHeight="1">
      <c r="A43" s="9">
        <v>39</v>
      </c>
      <c r="B43" s="6" t="s">
        <v>46</v>
      </c>
      <c r="C43" s="9">
        <v>76</v>
      </c>
      <c r="D43" s="12">
        <v>3589.605</v>
      </c>
      <c r="E43" s="12">
        <f>D43*D46</f>
        <v>380771.7994541068</v>
      </c>
      <c r="F43" s="20">
        <f>E43</f>
        <v>380771.7994541068</v>
      </c>
    </row>
    <row r="44" spans="1:6" ht="19.5" customHeight="1">
      <c r="A44" s="9">
        <v>40</v>
      </c>
      <c r="B44" s="6" t="s">
        <v>47</v>
      </c>
      <c r="C44" s="9">
        <v>63</v>
      </c>
      <c r="D44" s="12">
        <v>3522.03</v>
      </c>
      <c r="E44" s="12">
        <f>D44*D46</f>
        <v>373603.69757434254</v>
      </c>
      <c r="F44" s="20">
        <f>E44</f>
        <v>373603.69757434254</v>
      </c>
    </row>
    <row r="45" spans="1:6" ht="19.5" customHeight="1">
      <c r="A45" s="13" t="s">
        <v>48</v>
      </c>
      <c r="B45" s="14"/>
      <c r="C45" s="9">
        <f>SUM(C5:C44)</f>
        <v>385</v>
      </c>
      <c r="D45" s="12">
        <f>SUM(D5:D44)</f>
        <v>23446.344</v>
      </c>
      <c r="E45" s="22">
        <f>SUM(E5:E44)</f>
        <v>2487100</v>
      </c>
      <c r="F45" s="20">
        <f>E45</f>
        <v>2487100</v>
      </c>
    </row>
    <row r="46" spans="1:6" ht="14.25">
      <c r="A46" s="15"/>
      <c r="B46" s="15"/>
      <c r="C46" s="16">
        <f>C45/1000*6460000</f>
        <v>2487100</v>
      </c>
      <c r="D46" s="17">
        <f>C46/D45</f>
        <v>106.07623943417362</v>
      </c>
      <c r="E46" s="23"/>
      <c r="F46" s="24"/>
    </row>
  </sheetData>
  <sheetProtection/>
  <mergeCells count="9">
    <mergeCell ref="A1:F1"/>
    <mergeCell ref="C2:E2"/>
    <mergeCell ref="A45:B45"/>
    <mergeCell ref="A2:A4"/>
    <mergeCell ref="B2:B4"/>
    <mergeCell ref="C3:C4"/>
    <mergeCell ref="D3:D4"/>
    <mergeCell ref="E3:E4"/>
    <mergeCell ref="F2:F4"/>
  </mergeCells>
  <printOptions/>
  <pageMargins left="0.7513888888888889" right="0.7513888888888889" top="0.8659722222222223" bottom="0.786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admin123</dc:creator>
  <cp:keywords/>
  <dc:description/>
  <cp:lastModifiedBy>admin123</cp:lastModifiedBy>
  <dcterms:created xsi:type="dcterms:W3CDTF">2023-03-31T11:37:18Z</dcterms:created>
  <dcterms:modified xsi:type="dcterms:W3CDTF">2023-05-23T09:27:37Z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