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2021汽车公示" sheetId="1" r:id="rId1"/>
  </sheets>
  <definedNames>
    <definedName name="_xlnm._FilterDatabase" localSheetId="0" hidden="1">'2021汽车公示'!$A$5:$F$35</definedName>
  </definedNames>
  <calcPr fullCalcOnLoad="1"/>
</workbook>
</file>

<file path=xl/sharedStrings.xml><?xml version="1.0" encoding="utf-8"?>
<sst xmlns="http://schemas.openxmlformats.org/spreadsheetml/2006/main" count="37" uniqueCount="37">
  <si>
    <t>2021年新能源汽车推广应用补助资金汽车推广拟补助公示表</t>
  </si>
  <si>
    <t>序号</t>
  </si>
  <si>
    <t>单位名称</t>
  </si>
  <si>
    <t>新能源汽车推广</t>
  </si>
  <si>
    <t>小计金额（元）</t>
  </si>
  <si>
    <t>数量(辆)</t>
  </si>
  <si>
    <t>动力电池总容量(度)</t>
  </si>
  <si>
    <t>拟补助金额（元）</t>
  </si>
  <si>
    <t>宜丰县公共交通汽车有限公司</t>
  </si>
  <si>
    <t>江西宜春汽车运输股份有限公司袁州分公司</t>
  </si>
  <si>
    <t>宜春市光谷生态环境有限公司</t>
  </si>
  <si>
    <t>万载县城市公交车有限公司</t>
  </si>
  <si>
    <t>高安市城市公共交通有限公司</t>
  </si>
  <si>
    <t>宜春市机关事务管理中心</t>
  </si>
  <si>
    <t>高安市便民公共客运有限责任公司</t>
  </si>
  <si>
    <t>江西宜春汽车运输股份有限公司高安分公司</t>
  </si>
  <si>
    <t>上高县顺明信息技术有限公司</t>
  </si>
  <si>
    <t>靖安县农业农村局</t>
  </si>
  <si>
    <t>靖安县机关事务管理中心</t>
  </si>
  <si>
    <t>江西宜春汽车运输股份有限公司靖安分公司</t>
  </si>
  <si>
    <t>樟树市利民公交客运有限公司</t>
  </si>
  <si>
    <t>奉新县机关事务管理中心</t>
  </si>
  <si>
    <t>中国共产党奉新县纪律检查委员会</t>
  </si>
  <si>
    <t>奉新县公交交通汽车有限公司</t>
  </si>
  <si>
    <t>江西宜春汽车运输股份有限公司铜鼓分公司</t>
  </si>
  <si>
    <t>铜鼓县机关事务管理中心</t>
  </si>
  <si>
    <t>铜鼓县公安局</t>
  </si>
  <si>
    <t>中国共产党宜春市纪律检查委员会</t>
  </si>
  <si>
    <t>宜春市生态环境局</t>
  </si>
  <si>
    <t>江西省工业和信息化厅赣西无线电监测中心</t>
  </si>
  <si>
    <t>宜春市中心血站</t>
  </si>
  <si>
    <t>宜春市市场监督管理局</t>
  </si>
  <si>
    <t>江西省睿之星汽车服务有限公司</t>
  </si>
  <si>
    <t>深圳万顺叫车云信息技术有限公司宜春分公司</t>
  </si>
  <si>
    <t>宜春市安信汽车租赁有限公司</t>
  </si>
  <si>
    <t>江西省江南出行运输服务有限公司宜春分公司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</si>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</sst>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8"/>
      <name val="宋体"/>
      <family val="0"/>
    </font>
    <font>
      <sz val="12"/>
      <name val="楷体_GB2312"/>
      <family val="0"/>
    </font>
    <font>
      <sz val="10"/>
      <color indexed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0"/>
      <color theme="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34" fillId="0" borderId="0" applyFont="0" applyFill="0" applyBorder="0" applyAlignment="0" applyProtection="0"/>
    <xf numFmtId="0" fontId="27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3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3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34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34" fillId="0" borderId="0" applyFont="0" applyFill="0" applyBorder="0" applyAlignment="0" applyProtection="0"/>
    <xf numFmtId="0" fontId="26" fillId="26" borderId="0" applyNumberFormat="0" applyBorder="0" applyAlignment="0" applyProtection="0"/>
    <xf numFmtId="44" fontId="34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176" fontId="46" fillId="0" borderId="0" xfId="0" applyNumberFormat="1" applyFont="1" applyAlignment="1">
      <alignment vertical="center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178" fontId="5" fillId="0" borderId="9" xfId="0" applyNumberFormat="1" applyFont="1" applyBorder="1" applyAlignment="1">
      <alignment horizontal="right" vertical="center" wrapText="1"/>
    </xf>
    <xf numFmtId="176" fontId="2" fillId="0" borderId="0" xfId="0" applyNumberFormat="1" applyFont="1" applyAlignment="1">
      <alignment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4000000059604645"/>
  </sheetPr>
  <dimension ref="A1:G35"/>
  <sheetViews>
    <sheetView tabSelected="1" zoomScale="115" zoomScaleNormal="115" zoomScaleSheetLayoutView="100" workbookViewId="0" topLeftCell="A13">
      <selection activeCell="I35" sqref="I35"/>
    </sheetView>
  </sheetViews>
  <sheetFormatPr defaultColWidth="9.00390625" defaultRowHeight="14.25"/>
  <cols>
    <col min="1" max="1" width="5.50390625" style="0" customWidth="1"/>
    <col min="2" max="2" width="42.00390625" style="0" customWidth="1"/>
    <col min="3" max="3" width="12.00390625" style="0" customWidth="1"/>
    <col min="4" max="4" width="12.875" style="0" customWidth="1"/>
    <col min="5" max="5" width="18.75390625" style="2" customWidth="1"/>
    <col min="6" max="6" width="15.50390625" style="3" customWidth="1"/>
    <col min="7" max="7" width="7.50390625" style="4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3" spans="1:6" ht="19.5" customHeight="1">
      <c r="A3" s="6" t="s">
        <v>1</v>
      </c>
      <c r="B3" s="6" t="s">
        <v>2</v>
      </c>
      <c r="C3" s="7" t="s">
        <v>3</v>
      </c>
      <c r="D3" s="8"/>
      <c r="E3" s="17"/>
      <c r="F3" s="18" t="s">
        <v>4</v>
      </c>
    </row>
    <row r="4" spans="1:6" ht="19.5" customHeight="1">
      <c r="A4" s="9"/>
      <c r="B4" s="9"/>
      <c r="C4" s="6" t="s">
        <v>5</v>
      </c>
      <c r="D4" s="6" t="s">
        <v>6</v>
      </c>
      <c r="E4" s="19" t="s">
        <v>7</v>
      </c>
      <c r="F4" s="20"/>
    </row>
    <row r="5" spans="1:6" ht="19.5" customHeight="1">
      <c r="A5" s="9"/>
      <c r="B5" s="9"/>
      <c r="C5" s="9"/>
      <c r="D5" s="9"/>
      <c r="E5" s="21"/>
      <c r="F5" s="20"/>
    </row>
    <row r="6" spans="1:6" ht="19.5" customHeight="1">
      <c r="A6" s="9">
        <v>1</v>
      </c>
      <c r="B6" s="6" t="s">
        <v>8</v>
      </c>
      <c r="C6" s="9">
        <v>10</v>
      </c>
      <c r="D6" s="10">
        <v>1409.59</v>
      </c>
      <c r="E6" s="10">
        <f>D6*D35</f>
        <v>64263.55789731671</v>
      </c>
      <c r="F6" s="22">
        <f aca="true" t="shared" si="0" ref="F6:F37">E6</f>
        <v>64263.55789731671</v>
      </c>
    </row>
    <row r="7" spans="1:6" ht="19.5" customHeight="1">
      <c r="A7" s="9">
        <v>2</v>
      </c>
      <c r="B7" s="6" t="s">
        <v>9</v>
      </c>
      <c r="C7" s="9">
        <v>8</v>
      </c>
      <c r="D7" s="10">
        <v>539.448</v>
      </c>
      <c r="E7" s="10">
        <f>D7*D35</f>
        <v>24593.568186913715</v>
      </c>
      <c r="F7" s="22">
        <f t="shared" si="0"/>
        <v>24593.568186913715</v>
      </c>
    </row>
    <row r="8" spans="1:6" ht="19.5" customHeight="1">
      <c r="A8" s="9">
        <v>3</v>
      </c>
      <c r="B8" s="6" t="s">
        <v>10</v>
      </c>
      <c r="C8" s="9">
        <v>4</v>
      </c>
      <c r="D8" s="10">
        <v>931.25</v>
      </c>
      <c r="E8" s="10">
        <f>D8*D35</f>
        <v>42455.91859468085</v>
      </c>
      <c r="F8" s="22">
        <f t="shared" si="0"/>
        <v>42455.91859468085</v>
      </c>
    </row>
    <row r="9" spans="1:6" ht="19.5" customHeight="1">
      <c r="A9" s="9">
        <v>4</v>
      </c>
      <c r="B9" s="6" t="s">
        <v>11</v>
      </c>
      <c r="C9" s="9">
        <v>5</v>
      </c>
      <c r="D9" s="10">
        <v>605.7</v>
      </c>
      <c r="E9" s="10">
        <f>D9*D35</f>
        <v>27614.01330770276</v>
      </c>
      <c r="F9" s="22">
        <f t="shared" si="0"/>
        <v>27614.01330770276</v>
      </c>
    </row>
    <row r="10" spans="1:6" ht="19.5" customHeight="1">
      <c r="A10" s="9">
        <v>5</v>
      </c>
      <c r="B10" s="6" t="s">
        <v>12</v>
      </c>
      <c r="C10" s="9">
        <v>5</v>
      </c>
      <c r="D10" s="10">
        <v>875.2</v>
      </c>
      <c r="E10" s="10">
        <f>D10*D35</f>
        <v>39900.58518557282</v>
      </c>
      <c r="F10" s="22">
        <f t="shared" si="0"/>
        <v>39900.58518557282</v>
      </c>
    </row>
    <row r="11" spans="1:6" ht="19.5" customHeight="1">
      <c r="A11" s="9">
        <v>6</v>
      </c>
      <c r="B11" s="6" t="s">
        <v>13</v>
      </c>
      <c r="C11" s="9">
        <v>1</v>
      </c>
      <c r="D11" s="10">
        <v>81.57</v>
      </c>
      <c r="E11" s="10">
        <f>D11*D35</f>
        <v>3718.7965420328774</v>
      </c>
      <c r="F11" s="22">
        <f t="shared" si="0"/>
        <v>3718.7965420328774</v>
      </c>
    </row>
    <row r="12" spans="1:6" ht="19.5" customHeight="1">
      <c r="A12" s="9">
        <v>7</v>
      </c>
      <c r="B12" s="6" t="s">
        <v>14</v>
      </c>
      <c r="C12" s="9">
        <v>2</v>
      </c>
      <c r="D12" s="10">
        <v>350.08</v>
      </c>
      <c r="E12" s="10">
        <f>D12*D35</f>
        <v>15960.234074229125</v>
      </c>
      <c r="F12" s="22">
        <f t="shared" si="0"/>
        <v>15960.234074229125</v>
      </c>
    </row>
    <row r="13" spans="1:6" ht="19.5" customHeight="1">
      <c r="A13" s="9">
        <v>8</v>
      </c>
      <c r="B13" s="6" t="s">
        <v>15</v>
      </c>
      <c r="C13" s="9">
        <v>4</v>
      </c>
      <c r="D13" s="10">
        <v>280.8</v>
      </c>
      <c r="E13" s="10">
        <f>D13*D35</f>
        <v>12801.741682025648</v>
      </c>
      <c r="F13" s="22">
        <f t="shared" si="0"/>
        <v>12801.741682025648</v>
      </c>
    </row>
    <row r="14" spans="1:6" ht="19.5" customHeight="1">
      <c r="A14" s="9">
        <v>9</v>
      </c>
      <c r="B14" s="6" t="s">
        <v>16</v>
      </c>
      <c r="C14" s="9">
        <v>8</v>
      </c>
      <c r="D14" s="10">
        <v>487.38</v>
      </c>
      <c r="E14" s="10">
        <f>D14*D35</f>
        <v>22219.775145960328</v>
      </c>
      <c r="F14" s="22">
        <f t="shared" si="0"/>
        <v>22219.775145960328</v>
      </c>
    </row>
    <row r="15" spans="1:6" ht="19.5" customHeight="1">
      <c r="A15" s="9">
        <v>10</v>
      </c>
      <c r="B15" s="6" t="s">
        <v>17</v>
      </c>
      <c r="C15" s="9">
        <v>1</v>
      </c>
      <c r="D15" s="10">
        <v>81.57</v>
      </c>
      <c r="E15" s="10">
        <f>D15*D35</f>
        <v>3718.7965420328774</v>
      </c>
      <c r="F15" s="22">
        <f t="shared" si="0"/>
        <v>3718.7965420328774</v>
      </c>
    </row>
    <row r="16" spans="1:6" ht="19.5" customHeight="1">
      <c r="A16" s="9">
        <v>11</v>
      </c>
      <c r="B16" s="6" t="s">
        <v>18</v>
      </c>
      <c r="C16" s="9">
        <v>1</v>
      </c>
      <c r="D16" s="10">
        <v>66.12</v>
      </c>
      <c r="E16" s="10">
        <f>D16*D35</f>
        <v>3014.427208032535</v>
      </c>
      <c r="F16" s="22">
        <f t="shared" si="0"/>
        <v>3014.427208032535</v>
      </c>
    </row>
    <row r="17" spans="1:6" ht="19.5" customHeight="1">
      <c r="A17" s="9">
        <v>12</v>
      </c>
      <c r="B17" s="6" t="s">
        <v>19</v>
      </c>
      <c r="C17" s="9">
        <v>12</v>
      </c>
      <c r="D17" s="10">
        <v>842.4</v>
      </c>
      <c r="E17" s="10">
        <f>D17*D35</f>
        <v>38405.22504607694</v>
      </c>
      <c r="F17" s="22">
        <f t="shared" si="0"/>
        <v>38405.22504607694</v>
      </c>
    </row>
    <row r="18" spans="1:6" ht="19.5" customHeight="1">
      <c r="A18" s="9">
        <v>13</v>
      </c>
      <c r="B18" s="6" t="s">
        <v>20</v>
      </c>
      <c r="C18" s="9">
        <v>28</v>
      </c>
      <c r="D18" s="10">
        <v>3391.8192</v>
      </c>
      <c r="E18" s="10">
        <f>D18*D35</f>
        <v>154633.87902612137</v>
      </c>
      <c r="F18" s="22">
        <f t="shared" si="0"/>
        <v>154633.87902612137</v>
      </c>
    </row>
    <row r="19" spans="1:6" ht="19.5" customHeight="1">
      <c r="A19" s="9">
        <v>14</v>
      </c>
      <c r="B19" s="6" t="s">
        <v>21</v>
      </c>
      <c r="C19" s="9">
        <v>3</v>
      </c>
      <c r="D19" s="10">
        <v>244.71</v>
      </c>
      <c r="E19" s="10">
        <f>D19*D35</f>
        <v>11156.389626098633</v>
      </c>
      <c r="F19" s="22">
        <f t="shared" si="0"/>
        <v>11156.389626098633</v>
      </c>
    </row>
    <row r="20" spans="1:6" ht="19.5" customHeight="1">
      <c r="A20" s="9">
        <v>15</v>
      </c>
      <c r="B20" s="6" t="s">
        <v>22</v>
      </c>
      <c r="C20" s="9">
        <v>2</v>
      </c>
      <c r="D20" s="10">
        <v>163.14</v>
      </c>
      <c r="E20" s="10">
        <f>D20*D35</f>
        <v>7437.593084065755</v>
      </c>
      <c r="F20" s="22">
        <f t="shared" si="0"/>
        <v>7437.593084065755</v>
      </c>
    </row>
    <row r="21" spans="1:6" ht="19.5" customHeight="1">
      <c r="A21" s="9">
        <v>16</v>
      </c>
      <c r="B21" s="6" t="s">
        <v>23</v>
      </c>
      <c r="C21" s="9">
        <v>2</v>
      </c>
      <c r="D21" s="10">
        <v>242.2728</v>
      </c>
      <c r="E21" s="10">
        <f>D21*D35</f>
        <v>11045.277073294385</v>
      </c>
      <c r="F21" s="22">
        <f t="shared" si="0"/>
        <v>11045.277073294385</v>
      </c>
    </row>
    <row r="22" spans="1:6" ht="19.5" customHeight="1">
      <c r="A22" s="9">
        <v>17</v>
      </c>
      <c r="B22" s="6" t="s">
        <v>24</v>
      </c>
      <c r="C22" s="9">
        <v>6</v>
      </c>
      <c r="D22" s="10">
        <v>421.2</v>
      </c>
      <c r="E22" s="10">
        <f>D22*D35</f>
        <v>19202.61252303847</v>
      </c>
      <c r="F22" s="22">
        <f t="shared" si="0"/>
        <v>19202.61252303847</v>
      </c>
    </row>
    <row r="23" spans="1:6" ht="19.5" customHeight="1">
      <c r="A23" s="9">
        <v>18</v>
      </c>
      <c r="B23" s="6" t="s">
        <v>25</v>
      </c>
      <c r="C23" s="9">
        <v>1</v>
      </c>
      <c r="D23" s="10">
        <v>81.57</v>
      </c>
      <c r="E23" s="10">
        <f>D23*D35</f>
        <v>3718.7965420328774</v>
      </c>
      <c r="F23" s="22">
        <f t="shared" si="0"/>
        <v>3718.7965420328774</v>
      </c>
    </row>
    <row r="24" spans="1:6" ht="19.5" customHeight="1">
      <c r="A24" s="9">
        <v>19</v>
      </c>
      <c r="B24" s="6" t="s">
        <v>26</v>
      </c>
      <c r="C24" s="9">
        <v>1</v>
      </c>
      <c r="D24" s="10">
        <v>50.112</v>
      </c>
      <c r="E24" s="10">
        <f>D24*D35</f>
        <v>2284.6185155615003</v>
      </c>
      <c r="F24" s="22">
        <f t="shared" si="0"/>
        <v>2284.6185155615003</v>
      </c>
    </row>
    <row r="25" spans="1:6" ht="19.5" customHeight="1">
      <c r="A25" s="9">
        <v>20</v>
      </c>
      <c r="B25" s="6" t="s">
        <v>27</v>
      </c>
      <c r="C25" s="9">
        <v>2</v>
      </c>
      <c r="D25" s="10">
        <v>163.14</v>
      </c>
      <c r="E25" s="10">
        <f>D25*D35</f>
        <v>7437.593084065755</v>
      </c>
      <c r="F25" s="22">
        <f t="shared" si="0"/>
        <v>7437.593084065755</v>
      </c>
    </row>
    <row r="26" spans="1:6" ht="19.5" customHeight="1">
      <c r="A26" s="9">
        <v>21</v>
      </c>
      <c r="B26" s="6" t="s">
        <v>28</v>
      </c>
      <c r="C26" s="9">
        <v>1</v>
      </c>
      <c r="D26" s="10">
        <v>66.12</v>
      </c>
      <c r="E26" s="10">
        <f>D26*D35</f>
        <v>3014.427208032535</v>
      </c>
      <c r="F26" s="22">
        <f t="shared" si="0"/>
        <v>3014.427208032535</v>
      </c>
    </row>
    <row r="27" spans="1:6" ht="19.5" customHeight="1">
      <c r="A27" s="9">
        <v>22</v>
      </c>
      <c r="B27" s="6" t="s">
        <v>29</v>
      </c>
      <c r="C27" s="9">
        <v>1</v>
      </c>
      <c r="D27" s="10">
        <v>63.1</v>
      </c>
      <c r="E27" s="10">
        <f>D27*D35</f>
        <v>2876.7446586033416</v>
      </c>
      <c r="F27" s="22">
        <f t="shared" si="0"/>
        <v>2876.7446586033416</v>
      </c>
    </row>
    <row r="28" spans="1:6" ht="19.5" customHeight="1">
      <c r="A28" s="9">
        <v>23</v>
      </c>
      <c r="B28" s="6" t="s">
        <v>30</v>
      </c>
      <c r="C28" s="9">
        <v>1</v>
      </c>
      <c r="D28" s="10">
        <v>81.57</v>
      </c>
      <c r="E28" s="10">
        <f>D28*D35</f>
        <v>3718.7965420328774</v>
      </c>
      <c r="F28" s="22">
        <f t="shared" si="0"/>
        <v>3718.7965420328774</v>
      </c>
    </row>
    <row r="29" spans="1:6" ht="19.5" customHeight="1">
      <c r="A29" s="9">
        <v>24</v>
      </c>
      <c r="B29" s="6" t="s">
        <v>31</v>
      </c>
      <c r="C29" s="9">
        <v>1</v>
      </c>
      <c r="D29" s="10">
        <v>81.57</v>
      </c>
      <c r="E29" s="10">
        <f>D29*D35</f>
        <v>3718.7965420328774</v>
      </c>
      <c r="F29" s="22">
        <f t="shared" si="0"/>
        <v>3718.7965420328774</v>
      </c>
    </row>
    <row r="30" spans="1:7" ht="19.5" customHeight="1">
      <c r="A30" s="9">
        <v>25</v>
      </c>
      <c r="B30" s="6" t="s">
        <v>32</v>
      </c>
      <c r="C30" s="9">
        <v>31</v>
      </c>
      <c r="D30" s="10">
        <v>1655.28</v>
      </c>
      <c r="E30" s="10">
        <f>D30*D35</f>
        <v>75464.6259666076</v>
      </c>
      <c r="F30" s="22">
        <f t="shared" si="0"/>
        <v>75464.6259666076</v>
      </c>
      <c r="G30" s="23"/>
    </row>
    <row r="31" spans="1:6" ht="19.5" customHeight="1">
      <c r="A31" s="9">
        <v>26</v>
      </c>
      <c r="B31" s="6" t="s">
        <v>33</v>
      </c>
      <c r="C31" s="9">
        <v>63</v>
      </c>
      <c r="D31" s="10">
        <v>3251.44</v>
      </c>
      <c r="E31" s="10">
        <f>D31*D35</f>
        <v>148233.9564622702</v>
      </c>
      <c r="F31" s="22">
        <f>E31</f>
        <v>148233.9564622702</v>
      </c>
    </row>
    <row r="32" spans="1:6" ht="19.5" customHeight="1">
      <c r="A32" s="9">
        <v>27</v>
      </c>
      <c r="B32" s="6" t="s">
        <v>34</v>
      </c>
      <c r="C32" s="9">
        <v>2</v>
      </c>
      <c r="D32" s="10">
        <v>99.24</v>
      </c>
      <c r="E32" s="10">
        <f>D32*D35</f>
        <v>4524.376226938124</v>
      </c>
      <c r="F32" s="22">
        <f>E32</f>
        <v>4524.376226938124</v>
      </c>
    </row>
    <row r="33" spans="1:6" ht="19.5" customHeight="1">
      <c r="A33" s="9">
        <v>28</v>
      </c>
      <c r="B33" s="6" t="s">
        <v>35</v>
      </c>
      <c r="C33" s="9">
        <v>1</v>
      </c>
      <c r="D33" s="10">
        <v>56.04</v>
      </c>
      <c r="E33" s="10">
        <f>D33*D35</f>
        <v>2554.877506626486</v>
      </c>
      <c r="F33" s="22">
        <f>E33</f>
        <v>2554.877506626486</v>
      </c>
    </row>
    <row r="34" spans="1:6" ht="19.5" customHeight="1">
      <c r="A34" s="11" t="s">
        <v>36</v>
      </c>
      <c r="B34" s="12"/>
      <c r="C34" s="13">
        <f>SUM(C6:C33)</f>
        <v>207</v>
      </c>
      <c r="D34" s="14">
        <f>SUM(D6:D33)</f>
        <v>16663.432</v>
      </c>
      <c r="E34" s="24">
        <f>SUM(E6:E33)</f>
        <v>759690</v>
      </c>
      <c r="F34" s="22">
        <f>E34</f>
        <v>759690</v>
      </c>
    </row>
    <row r="35" spans="3:7" s="1" customFormat="1" ht="28.5" customHeight="1">
      <c r="C35" s="15">
        <f>C34/1000*3670000</f>
        <v>759690</v>
      </c>
      <c r="D35" s="16">
        <f>C35/D34</f>
        <v>45.59024815536199</v>
      </c>
      <c r="E35" s="25"/>
      <c r="F35" s="25"/>
      <c r="G35" s="4"/>
    </row>
  </sheetData>
  <sheetProtection/>
  <autoFilter ref="A5:F35"/>
  <mergeCells count="9">
    <mergeCell ref="A1:F1"/>
    <mergeCell ref="C3:E3"/>
    <mergeCell ref="A34:B34"/>
    <mergeCell ref="A3:A5"/>
    <mergeCell ref="B3:B5"/>
    <mergeCell ref="C4:C5"/>
    <mergeCell ref="D4:D5"/>
    <mergeCell ref="E4:E5"/>
    <mergeCell ref="F3:F5"/>
  </mergeCells>
  <printOptions/>
  <pageMargins left="0.75" right="0.75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admin123</dc:creator>
  <cp:keywords/>
  <dc:description/>
  <cp:lastModifiedBy>admin123</cp:lastModifiedBy>
  <dcterms:created xsi:type="dcterms:W3CDTF">2023-03-31T19:35:12Z</dcterms:created>
  <dcterms:modified xsi:type="dcterms:W3CDTF">2023-05-23T09:36:24Z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